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Engineer\OPWC\Round 34 (2020)\"/>
    </mc:Choice>
  </mc:AlternateContent>
  <bookViews>
    <workbookView xWindow="0" yWindow="0" windowWidth="21255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/>
  <c r="H44" i="1" s="1"/>
  <c r="H40" i="1"/>
  <c r="H34" i="1"/>
  <c r="H33" i="1"/>
  <c r="H32" i="1"/>
  <c r="H31" i="1"/>
  <c r="G35" i="1" s="1"/>
  <c r="H23" i="1"/>
  <c r="H22" i="1"/>
  <c r="H21" i="1"/>
  <c r="H20" i="1"/>
  <c r="H19" i="1"/>
  <c r="H18" i="1"/>
  <c r="G24" i="1" s="1"/>
  <c r="G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<sst xmlns="http://schemas.openxmlformats.org/spreadsheetml/2006/main" count="93" uniqueCount="32">
  <si>
    <t>Bidder:</t>
  </si>
  <si>
    <t>Unit Price</t>
  </si>
  <si>
    <t>Estimated</t>
  </si>
  <si>
    <t>Bid Item</t>
  </si>
  <si>
    <t>Item Description</t>
  </si>
  <si>
    <t>Est. Quanity</t>
  </si>
  <si>
    <t>Units</t>
  </si>
  <si>
    <t>Material</t>
  </si>
  <si>
    <t>Labor</t>
  </si>
  <si>
    <t>Total Price</t>
  </si>
  <si>
    <t>Asphalt Concrete Surface - Hot Mix 64-22</t>
  </si>
  <si>
    <t>Ton</t>
  </si>
  <si>
    <t>Gal</t>
  </si>
  <si>
    <t>Stabilized Crushed Aggregate</t>
  </si>
  <si>
    <t>Mobilization</t>
  </si>
  <si>
    <t>Ea.</t>
  </si>
  <si>
    <t>Maintaining Traffic</t>
  </si>
  <si>
    <r>
      <t>Tack Coat (</t>
    </r>
    <r>
      <rPr>
        <sz val="12"/>
        <rFont val="Arial"/>
        <family val="2"/>
      </rPr>
      <t>SS-1 0.10 gal/SY)</t>
    </r>
  </si>
  <si>
    <t>Ward Construction Co. (only bidder for Proposal A)</t>
  </si>
  <si>
    <t>Chip Seal Asphalt Emulsion - HFRS-2P</t>
  </si>
  <si>
    <t>Chip Seal Aggregate Cover # 8 Stone</t>
  </si>
  <si>
    <t>Chip Seal Aggregate Cover #9 Stone</t>
  </si>
  <si>
    <t>Prime Coat (0.35 gal/SY)</t>
  </si>
  <si>
    <t>Ward Construction Co. (only bidder for Proposal B)</t>
  </si>
  <si>
    <t>Tri Mor Corporation</t>
  </si>
  <si>
    <t>Cement Stabilized Subgrade, 12 in. deep</t>
  </si>
  <si>
    <t>SY</t>
  </si>
  <si>
    <t>Cement, as per plan</t>
  </si>
  <si>
    <t>Tenmile Creek Excavating, LLC</t>
  </si>
  <si>
    <t>2020 Township Trustees Road Maintenance - Bid Open - PROPOSAL A</t>
  </si>
  <si>
    <t>2020 Township Trustees Road Maintenance - Bid Open - PROPOSAL B</t>
  </si>
  <si>
    <t>2020 Township Trustees Road Maintenance - Bid Open - PROPOSAL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</si>
</sst>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 applyBorder="1" applyAlignment="1">
      <alignment horizontal="left"/>
    </xf>
    <xf numFmtId="44" fontId="0" fillId="0" borderId="0" xfId="1" applyFont="1" applyBorder="1" applyAlignment="1">
      <alignment horizontal="left" indent="1"/>
    </xf>
    <xf numFmtId="44" fontId="0" fillId="0" borderId="14" xfId="1" applyFont="1" applyBorder="1" applyAlignment="1">
      <alignment horizontal="right"/>
    </xf>
    <xf numFmtId="44" fontId="0" fillId="0" borderId="15" xfId="1" applyFont="1" applyBorder="1" applyAlignment="1">
      <alignment horizontal="right"/>
    </xf>
    <xf numFmtId="44" fontId="0" fillId="0" borderId="0" xfId="1" applyNumberFormat="1" applyFont="1" applyBorder="1" applyAlignment="1">
      <alignment horizontal="left" indent="2"/>
    </xf>
    <xf numFmtId="44" fontId="0" fillId="0" borderId="14" xfId="1" applyFont="1" applyBorder="1" applyAlignment="1">
      <alignment horizontal="left" indent="1"/>
    </xf>
    <xf numFmtId="44" fontId="0" fillId="0" borderId="15" xfId="1" applyNumberFormat="1" applyFont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/>
    <xf numFmtId="0" fontId="0" fillId="2" borderId="1" xfId="0" applyFont="1" applyFill="1" applyBorder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4" fontId="3" fillId="0" borderId="6" xfId="1" applyNumberFormat="1" applyFont="1" applyBorder="1" applyAlignment="1">
      <alignment horizontal="left" indent="1"/>
    </xf>
    <xf numFmtId="44" fontId="3" fillId="0" borderId="6" xfId="1" applyFont="1" applyBorder="1" applyAlignment="1">
      <alignment horizontal="left" indent="1"/>
    </xf>
    <xf numFmtId="44" fontId="3" fillId="0" borderId="5" xfId="1" applyFont="1" applyBorder="1" applyAlignment="1">
      <alignment horizontal="left" indent="1"/>
    </xf>
    <xf numFmtId="44" fontId="3" fillId="0" borderId="7" xfId="1" applyNumberFormat="1" applyFont="1" applyBorder="1" applyAlignment="1">
      <alignment horizontal="left" indent="2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44" fontId="3" fillId="0" borderId="12" xfId="1" applyNumberFormat="1" applyFont="1" applyBorder="1" applyAlignment="1">
      <alignment horizontal="left" indent="1"/>
    </xf>
    <xf numFmtId="44" fontId="3" fillId="0" borderId="12" xfId="1" applyFont="1" applyBorder="1" applyAlignment="1">
      <alignment horizontal="left" indent="1"/>
    </xf>
    <xf numFmtId="44" fontId="3" fillId="0" borderId="13" xfId="1" applyFont="1" applyBorder="1" applyAlignment="1">
      <alignment horizontal="left" indent="1"/>
    </xf>
    <xf numFmtId="0" fontId="0" fillId="0" borderId="0" xfId="0" applyFont="1" applyBorder="1" applyAlignment="1">
      <alignment horizontal="center"/>
    </xf>
    <xf numFmtId="44" fontId="0" fillId="0" borderId="18" xfId="1" applyFont="1" applyBorder="1" applyAlignment="1">
      <alignment horizontal="left" indent="1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4" fontId="3" fillId="0" borderId="17" xfId="1" applyFont="1" applyBorder="1" applyAlignment="1">
      <alignment horizontal="left" inden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Font="1" applyBorder="1"/>
    <xf numFmtId="0" fontId="3" fillId="0" borderId="1" xfId="0" applyFont="1" applyBorder="1"/>
    <xf numFmtId="44" fontId="3" fillId="0" borderId="16" xfId="1" applyNumberFormat="1" applyFont="1" applyBorder="1" applyAlignment="1">
      <alignment horizontal="left" indent="2"/>
    </xf>
    <xf numFmtId="0" fontId="4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K25" sqref="K25"/>
    </sheetView>
  </sheetViews>
  <sheetFormatPr defaultRowHeight="15" x14ac:dyDescent="0.2"/>
  <cols>
    <col min="1" max="1" width="9.109375" bestFit="1" customWidth="1"/>
    <col min="2" max="2" width="33.6640625" bestFit="1" customWidth="1"/>
    <col min="3" max="3" width="10.33203125" bestFit="1" customWidth="1"/>
    <col min="4" max="4" width="6.6640625" customWidth="1"/>
    <col min="5" max="7" width="11.33203125" bestFit="1" customWidth="1"/>
    <col min="8" max="8" width="14.88671875" bestFit="1" customWidth="1"/>
  </cols>
  <sheetData>
    <row r="1" spans="1:8" ht="18" x14ac:dyDescent="0.25">
      <c r="A1" s="40" t="s">
        <v>29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x14ac:dyDescent="0.2">
      <c r="A3" s="10" t="s">
        <v>0</v>
      </c>
      <c r="B3" s="10" t="s">
        <v>18</v>
      </c>
      <c r="C3" s="11"/>
      <c r="D3" s="12"/>
      <c r="E3" s="12"/>
      <c r="F3" s="12"/>
      <c r="G3" s="12"/>
      <c r="H3" s="12"/>
    </row>
    <row r="4" spans="1:8" ht="15.75" x14ac:dyDescent="0.25">
      <c r="A4" s="12"/>
      <c r="B4" s="12"/>
      <c r="C4" s="12"/>
      <c r="D4" s="12"/>
      <c r="E4" s="1" t="s">
        <v>1</v>
      </c>
      <c r="F4" s="1" t="s">
        <v>1</v>
      </c>
      <c r="G4" s="1" t="s">
        <v>2</v>
      </c>
      <c r="H4" s="12"/>
    </row>
    <row r="5" spans="1:8" ht="16.5" thickBot="1" x14ac:dyDescent="0.3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1</v>
      </c>
      <c r="H5" s="9" t="s">
        <v>9</v>
      </c>
    </row>
    <row r="6" spans="1:8" x14ac:dyDescent="0.2">
      <c r="A6" s="13">
        <v>448</v>
      </c>
      <c r="B6" s="14" t="s">
        <v>10</v>
      </c>
      <c r="C6" s="15">
        <v>9416</v>
      </c>
      <c r="D6" s="16" t="s">
        <v>11</v>
      </c>
      <c r="E6" s="17">
        <v>61</v>
      </c>
      <c r="F6" s="18">
        <v>17</v>
      </c>
      <c r="G6" s="19">
        <v>78</v>
      </c>
      <c r="H6" s="20">
        <f>C6*G6</f>
        <v>734448</v>
      </c>
    </row>
    <row r="7" spans="1:8" x14ac:dyDescent="0.2">
      <c r="A7" s="13">
        <v>407</v>
      </c>
      <c r="B7" s="14" t="s">
        <v>17</v>
      </c>
      <c r="C7" s="15">
        <v>4992</v>
      </c>
      <c r="D7" s="16" t="s">
        <v>12</v>
      </c>
      <c r="E7" s="17">
        <v>2</v>
      </c>
      <c r="F7" s="18">
        <v>0.2</v>
      </c>
      <c r="G7" s="19">
        <v>2.2000000000000002</v>
      </c>
      <c r="H7" s="20">
        <f>C7*G7</f>
        <v>10982.400000000001</v>
      </c>
    </row>
    <row r="8" spans="1:8" x14ac:dyDescent="0.2">
      <c r="A8" s="13">
        <v>411</v>
      </c>
      <c r="B8" s="14" t="s">
        <v>13</v>
      </c>
      <c r="C8" s="15">
        <v>1057</v>
      </c>
      <c r="D8" s="16" t="s">
        <v>11</v>
      </c>
      <c r="E8" s="17">
        <v>10</v>
      </c>
      <c r="F8" s="18">
        <v>5</v>
      </c>
      <c r="G8" s="19">
        <v>15</v>
      </c>
      <c r="H8" s="20">
        <f>C8*G8</f>
        <v>15855</v>
      </c>
    </row>
    <row r="9" spans="1:8" x14ac:dyDescent="0.2">
      <c r="A9" s="21">
        <v>624</v>
      </c>
      <c r="B9" s="22" t="s">
        <v>14</v>
      </c>
      <c r="C9" s="16">
        <v>13</v>
      </c>
      <c r="D9" s="23" t="s">
        <v>15</v>
      </c>
      <c r="E9" s="17">
        <v>0</v>
      </c>
      <c r="F9" s="18">
        <v>300</v>
      </c>
      <c r="G9" s="19">
        <v>300</v>
      </c>
      <c r="H9" s="20">
        <f>C9*G9</f>
        <v>3900</v>
      </c>
    </row>
    <row r="10" spans="1:8" ht="15.75" thickBot="1" x14ac:dyDescent="0.25">
      <c r="A10" s="24">
        <v>614</v>
      </c>
      <c r="B10" s="25" t="s">
        <v>16</v>
      </c>
      <c r="C10" s="26">
        <v>13</v>
      </c>
      <c r="D10" s="26" t="s">
        <v>15</v>
      </c>
      <c r="E10" s="27">
        <v>0</v>
      </c>
      <c r="F10" s="28">
        <v>500</v>
      </c>
      <c r="G10" s="29">
        <v>500</v>
      </c>
      <c r="H10" s="20">
        <f>C10*G10</f>
        <v>6500</v>
      </c>
    </row>
    <row r="11" spans="1:8" ht="15.75" thickBot="1" x14ac:dyDescent="0.25">
      <c r="A11" s="30"/>
      <c r="B11" s="30"/>
      <c r="C11" s="30"/>
      <c r="D11" s="30"/>
      <c r="E11" s="2"/>
      <c r="F11" s="3"/>
      <c r="G11" s="4">
        <f>H6+H7+H8+H9+H10</f>
        <v>771685.4</v>
      </c>
      <c r="H11" s="5"/>
    </row>
    <row r="13" spans="1:8" ht="18" x14ac:dyDescent="0.25">
      <c r="A13" s="40" t="s">
        <v>30</v>
      </c>
      <c r="B13" s="40"/>
      <c r="C13" s="40"/>
      <c r="D13" s="40"/>
      <c r="E13" s="40"/>
      <c r="F13" s="40"/>
      <c r="G13" s="40"/>
      <c r="H13" s="40"/>
    </row>
    <row r="15" spans="1:8" x14ac:dyDescent="0.2">
      <c r="A15" s="11" t="s">
        <v>0</v>
      </c>
      <c r="B15" s="10" t="s">
        <v>23</v>
      </c>
      <c r="C15" s="11"/>
      <c r="D15" s="12"/>
      <c r="E15" s="12"/>
      <c r="F15" s="12"/>
      <c r="G15" s="12"/>
      <c r="H15" s="12"/>
    </row>
    <row r="16" spans="1:8" ht="15.75" x14ac:dyDescent="0.25">
      <c r="A16" s="12"/>
      <c r="B16" s="12"/>
      <c r="C16" s="12"/>
      <c r="D16" s="12"/>
      <c r="E16" s="1" t="s">
        <v>1</v>
      </c>
      <c r="F16" s="1" t="s">
        <v>1</v>
      </c>
      <c r="G16" s="1" t="s">
        <v>2</v>
      </c>
      <c r="H16" s="12"/>
    </row>
    <row r="17" spans="1:8" ht="16.5" thickBot="1" x14ac:dyDescent="0.3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1</v>
      </c>
      <c r="H17" s="9" t="s">
        <v>9</v>
      </c>
    </row>
    <row r="18" spans="1:8" x14ac:dyDescent="0.2">
      <c r="A18" s="13">
        <v>422</v>
      </c>
      <c r="B18" s="14" t="s">
        <v>19</v>
      </c>
      <c r="C18" s="15">
        <v>13248</v>
      </c>
      <c r="D18" s="16" t="s">
        <v>12</v>
      </c>
      <c r="E18" s="17">
        <v>2.5</v>
      </c>
      <c r="F18" s="18">
        <v>0.5</v>
      </c>
      <c r="G18" s="19">
        <v>3</v>
      </c>
      <c r="H18" s="20">
        <f>C18*G18</f>
        <v>39744</v>
      </c>
    </row>
    <row r="19" spans="1:8" x14ac:dyDescent="0.2">
      <c r="A19" s="13">
        <v>422</v>
      </c>
      <c r="B19" s="14" t="s">
        <v>20</v>
      </c>
      <c r="C19" s="15">
        <v>296</v>
      </c>
      <c r="D19" s="16" t="s">
        <v>11</v>
      </c>
      <c r="E19" s="17">
        <v>17</v>
      </c>
      <c r="F19" s="18">
        <v>14</v>
      </c>
      <c r="G19" s="19">
        <v>31</v>
      </c>
      <c r="H19" s="20">
        <f>C19*G19</f>
        <v>9176</v>
      </c>
    </row>
    <row r="20" spans="1:8" x14ac:dyDescent="0.2">
      <c r="A20" s="13">
        <v>422</v>
      </c>
      <c r="B20" s="14" t="s">
        <v>21</v>
      </c>
      <c r="C20" s="16">
        <v>106</v>
      </c>
      <c r="D20" s="16" t="s">
        <v>11</v>
      </c>
      <c r="E20" s="17">
        <v>24</v>
      </c>
      <c r="F20" s="18">
        <v>15</v>
      </c>
      <c r="G20" s="19">
        <v>39</v>
      </c>
      <c r="H20" s="20">
        <f>C20*G20</f>
        <v>4134</v>
      </c>
    </row>
    <row r="21" spans="1:8" x14ac:dyDescent="0.2">
      <c r="A21" s="21">
        <v>408</v>
      </c>
      <c r="B21" s="32" t="s">
        <v>22</v>
      </c>
      <c r="C21" s="15">
        <v>3643</v>
      </c>
      <c r="D21" s="33" t="s">
        <v>12</v>
      </c>
      <c r="E21" s="17">
        <v>2.2000000000000002</v>
      </c>
      <c r="F21" s="18">
        <v>0.3</v>
      </c>
      <c r="G21" s="19">
        <v>2.5</v>
      </c>
      <c r="H21" s="20">
        <f>C21*G21</f>
        <v>9107.5</v>
      </c>
    </row>
    <row r="22" spans="1:8" x14ac:dyDescent="0.2">
      <c r="A22" s="21">
        <v>624</v>
      </c>
      <c r="B22" s="22" t="s">
        <v>14</v>
      </c>
      <c r="C22" s="16">
        <v>3</v>
      </c>
      <c r="D22" s="23" t="s">
        <v>15</v>
      </c>
      <c r="E22" s="17">
        <v>0</v>
      </c>
      <c r="F22" s="18">
        <v>800</v>
      </c>
      <c r="G22" s="19">
        <v>800</v>
      </c>
      <c r="H22" s="20">
        <f>C22*G22</f>
        <v>2400</v>
      </c>
    </row>
    <row r="23" spans="1:8" ht="15.75" thickBot="1" x14ac:dyDescent="0.25">
      <c r="A23" s="24">
        <v>614</v>
      </c>
      <c r="B23" s="25" t="s">
        <v>16</v>
      </c>
      <c r="C23" s="26">
        <v>3</v>
      </c>
      <c r="D23" s="26" t="s">
        <v>15</v>
      </c>
      <c r="E23" s="27">
        <v>0</v>
      </c>
      <c r="F23" s="34">
        <v>800</v>
      </c>
      <c r="G23" s="19">
        <v>800</v>
      </c>
      <c r="H23" s="20">
        <f>C23*G23</f>
        <v>2400</v>
      </c>
    </row>
    <row r="24" spans="1:8" ht="15.75" thickBot="1" x14ac:dyDescent="0.25">
      <c r="A24" s="30"/>
      <c r="B24" s="30"/>
      <c r="C24" s="30"/>
      <c r="D24" s="30"/>
      <c r="E24" s="2"/>
      <c r="F24" s="31"/>
      <c r="G24" s="4">
        <f>H18+H19+H20+H21+H22+H23</f>
        <v>66961.5</v>
      </c>
      <c r="H24" s="5"/>
    </row>
    <row r="26" spans="1:8" ht="18" x14ac:dyDescent="0.25">
      <c r="A26" s="40" t="s">
        <v>31</v>
      </c>
      <c r="B26" s="40"/>
      <c r="C26" s="40"/>
      <c r="D26" s="40"/>
      <c r="E26" s="40"/>
      <c r="F26" s="40"/>
      <c r="G26" s="40"/>
      <c r="H26" s="40"/>
    </row>
    <row r="28" spans="1:8" x14ac:dyDescent="0.2">
      <c r="A28" s="11" t="s">
        <v>0</v>
      </c>
      <c r="B28" s="10" t="s">
        <v>24</v>
      </c>
      <c r="C28" s="11"/>
      <c r="D28" s="12"/>
      <c r="E28" s="12"/>
      <c r="F28" s="12"/>
      <c r="G28" s="12"/>
      <c r="H28" s="12"/>
    </row>
    <row r="29" spans="1:8" ht="15.75" x14ac:dyDescent="0.25">
      <c r="A29" s="12"/>
      <c r="B29" s="12"/>
      <c r="C29" s="12"/>
      <c r="D29" s="12"/>
      <c r="E29" s="1" t="s">
        <v>1</v>
      </c>
      <c r="F29" s="1" t="s">
        <v>1</v>
      </c>
      <c r="G29" s="1" t="s">
        <v>2</v>
      </c>
      <c r="H29" s="12"/>
    </row>
    <row r="30" spans="1:8" ht="16.5" thickBot="1" x14ac:dyDescent="0.3">
      <c r="A30" s="9" t="s">
        <v>3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8</v>
      </c>
      <c r="G30" s="9" t="s">
        <v>1</v>
      </c>
      <c r="H30" s="9" t="s">
        <v>9</v>
      </c>
    </row>
    <row r="31" spans="1:8" x14ac:dyDescent="0.2">
      <c r="A31" s="13">
        <v>206</v>
      </c>
      <c r="B31" s="35" t="s">
        <v>25</v>
      </c>
      <c r="C31" s="15">
        <v>10409</v>
      </c>
      <c r="D31" s="36" t="s">
        <v>26</v>
      </c>
      <c r="E31" s="17">
        <v>0</v>
      </c>
      <c r="F31" s="18">
        <v>3.16</v>
      </c>
      <c r="G31" s="19">
        <v>3.16</v>
      </c>
      <c r="H31" s="20">
        <f>C31*G31</f>
        <v>32892.44</v>
      </c>
    </row>
    <row r="32" spans="1:8" x14ac:dyDescent="0.2">
      <c r="A32" s="13">
        <v>206</v>
      </c>
      <c r="B32" s="35" t="s">
        <v>27</v>
      </c>
      <c r="C32" s="15">
        <v>260</v>
      </c>
      <c r="D32" s="16" t="s">
        <v>11</v>
      </c>
      <c r="E32" s="17">
        <v>130</v>
      </c>
      <c r="F32" s="18">
        <v>10</v>
      </c>
      <c r="G32" s="19">
        <v>140</v>
      </c>
      <c r="H32" s="20">
        <f>C32*G32</f>
        <v>36400</v>
      </c>
    </row>
    <row r="33" spans="1:8" x14ac:dyDescent="0.2">
      <c r="A33" s="21">
        <v>624</v>
      </c>
      <c r="B33" s="22" t="s">
        <v>14</v>
      </c>
      <c r="C33" s="16">
        <v>2</v>
      </c>
      <c r="D33" s="23" t="s">
        <v>15</v>
      </c>
      <c r="E33" s="17">
        <v>0</v>
      </c>
      <c r="F33" s="18">
        <v>3500</v>
      </c>
      <c r="G33" s="19">
        <v>3500</v>
      </c>
      <c r="H33" s="20">
        <f>C33*G33</f>
        <v>7000</v>
      </c>
    </row>
    <row r="34" spans="1:8" ht="15.75" thickBot="1" x14ac:dyDescent="0.25">
      <c r="A34" s="24">
        <v>614</v>
      </c>
      <c r="B34" s="25" t="s">
        <v>16</v>
      </c>
      <c r="C34" s="26">
        <v>2</v>
      </c>
      <c r="D34" s="26" t="s">
        <v>15</v>
      </c>
      <c r="E34" s="27">
        <v>0</v>
      </c>
      <c r="F34" s="34">
        <v>100</v>
      </c>
      <c r="G34" s="19">
        <v>100</v>
      </c>
      <c r="H34" s="20">
        <f>C34*G34</f>
        <v>200</v>
      </c>
    </row>
    <row r="35" spans="1:8" ht="15.75" thickBot="1" x14ac:dyDescent="0.25">
      <c r="A35" s="30"/>
      <c r="B35" s="30"/>
      <c r="C35" s="30"/>
      <c r="D35" s="30"/>
      <c r="E35" s="2"/>
      <c r="F35" s="31"/>
      <c r="G35" s="4">
        <f>H31+H32+H33+H34</f>
        <v>76492.44</v>
      </c>
      <c r="H35" s="5"/>
    </row>
    <row r="36" spans="1:8" x14ac:dyDescent="0.2">
      <c r="A36" s="30"/>
      <c r="B36" s="30"/>
      <c r="C36" s="30"/>
      <c r="D36" s="30"/>
      <c r="E36" s="2"/>
      <c r="F36" s="3"/>
      <c r="G36" s="3"/>
      <c r="H36" s="6"/>
    </row>
    <row r="37" spans="1:8" x14ac:dyDescent="0.2">
      <c r="A37" s="37" t="s">
        <v>0</v>
      </c>
      <c r="B37" s="38" t="s">
        <v>28</v>
      </c>
      <c r="C37" s="37"/>
      <c r="D37" s="12"/>
      <c r="E37" s="12"/>
      <c r="F37" s="12"/>
      <c r="G37" s="12"/>
      <c r="H37" s="12"/>
    </row>
    <row r="38" spans="1:8" ht="15.75" x14ac:dyDescent="0.25">
      <c r="A38" s="12"/>
      <c r="B38" s="12"/>
      <c r="C38" s="12"/>
      <c r="D38" s="12"/>
      <c r="E38" s="1" t="s">
        <v>1</v>
      </c>
      <c r="F38" s="1" t="s">
        <v>1</v>
      </c>
      <c r="G38" s="1" t="s">
        <v>2</v>
      </c>
      <c r="H38" s="12"/>
    </row>
    <row r="39" spans="1:8" ht="16.5" thickBot="1" x14ac:dyDescent="0.3">
      <c r="A39" s="9" t="s">
        <v>3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1</v>
      </c>
      <c r="H39" s="9" t="s">
        <v>9</v>
      </c>
    </row>
    <row r="40" spans="1:8" x14ac:dyDescent="0.2">
      <c r="A40" s="13">
        <v>206</v>
      </c>
      <c r="B40" s="35" t="s">
        <v>25</v>
      </c>
      <c r="C40" s="15">
        <v>10409</v>
      </c>
      <c r="D40" s="36" t="s">
        <v>26</v>
      </c>
      <c r="E40" s="17">
        <v>0</v>
      </c>
      <c r="F40" s="18">
        <v>2.68</v>
      </c>
      <c r="G40" s="19">
        <v>2.68</v>
      </c>
      <c r="H40" s="20">
        <f>C40*G40</f>
        <v>27896.120000000003</v>
      </c>
    </row>
    <row r="41" spans="1:8" x14ac:dyDescent="0.2">
      <c r="A41" s="13">
        <v>206</v>
      </c>
      <c r="B41" s="35" t="s">
        <v>27</v>
      </c>
      <c r="C41" s="15">
        <v>260</v>
      </c>
      <c r="D41" s="16" t="s">
        <v>11</v>
      </c>
      <c r="E41" s="17">
        <v>138</v>
      </c>
      <c r="F41" s="18">
        <v>27.5</v>
      </c>
      <c r="G41" s="19">
        <v>165.5</v>
      </c>
      <c r="H41" s="20">
        <f>C41*G41</f>
        <v>43030</v>
      </c>
    </row>
    <row r="42" spans="1:8" x14ac:dyDescent="0.2">
      <c r="A42" s="21">
        <v>624</v>
      </c>
      <c r="B42" s="22" t="s">
        <v>14</v>
      </c>
      <c r="C42" s="16">
        <v>2</v>
      </c>
      <c r="D42" s="23" t="s">
        <v>15</v>
      </c>
      <c r="E42" s="17">
        <v>1500</v>
      </c>
      <c r="F42" s="18">
        <v>1000</v>
      </c>
      <c r="G42" s="19">
        <v>2500</v>
      </c>
      <c r="H42" s="20">
        <f>C42*G42</f>
        <v>5000</v>
      </c>
    </row>
    <row r="43" spans="1:8" ht="15.75" thickBot="1" x14ac:dyDescent="0.25">
      <c r="A43" s="24">
        <v>614</v>
      </c>
      <c r="B43" s="25" t="s">
        <v>16</v>
      </c>
      <c r="C43" s="26">
        <v>2</v>
      </c>
      <c r="D43" s="26" t="s">
        <v>15</v>
      </c>
      <c r="E43" s="27">
        <v>500</v>
      </c>
      <c r="F43" s="34">
        <v>0</v>
      </c>
      <c r="G43" s="29">
        <v>500</v>
      </c>
      <c r="H43" s="39">
        <f>C43*G43</f>
        <v>1000</v>
      </c>
    </row>
    <row r="44" spans="1:8" ht="15.75" thickBot="1" x14ac:dyDescent="0.25">
      <c r="A44" s="30"/>
      <c r="B44" s="30"/>
      <c r="C44" s="30"/>
      <c r="D44" s="30"/>
      <c r="E44" s="2"/>
      <c r="F44" s="31"/>
      <c r="G44" s="7"/>
      <c r="H44" s="8">
        <f>H40+H41+H42+H43</f>
        <v>76926.12</v>
      </c>
    </row>
  </sheetData>
  <mergeCells count="6">
    <mergeCell ref="A1:H1"/>
    <mergeCell ref="G11:H11"/>
    <mergeCell ref="A13:H13"/>
    <mergeCell ref="G24:H24"/>
    <mergeCell ref="A26:H26"/>
    <mergeCell ref="G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Hiltibran</dc:creator>
  <cp:lastModifiedBy>Laura Hiltibran</cp:lastModifiedBy>
  <dcterms:created xsi:type="dcterms:W3CDTF">2020-08-05T13:38:53Z</dcterms:created>
  <dcterms:modified xsi:type="dcterms:W3CDTF">2020-08-05T13:43:48Z</dcterms:modified>
</cp:coreProperties>
</file>